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de emploi" sheetId="1" state="visible" r:id="rId1"/>
    <sheet name="Simulation" sheetId="2" state="visible" r:id="rId2"/>
    <sheet name="Budget" sheetId="3" state="visible" r:id="rId3"/>
    <sheet name="Validations" sheetId="4" state="visible" r:id="rId4"/>
  </sheets>
  <definedNames>
    <definedName name="_xlnm.Print_Titles" localSheetId="0">'Mode emploi'!$1:$1</definedName>
    <definedName name="_xlnm.Print_Titles" localSheetId="1">'Simulation'!$1:$1</definedName>
    <definedName name="_xlnm._FilterDatabase" localSheetId="2" hidden="1">'Budget'!$A$1:$J$21</definedName>
    <definedName name="_xlnm.Print_Titles" localSheetId="2">'Budget'!$1:$1</definedName>
    <definedName name="_xlnm._FilterDatabase" localSheetId="3" hidden="1">'Validations'!$A$1:$J$21</definedName>
    <definedName name="_xlnm.Print_Titles" localSheetId="3">'Validations'!$1:$1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dd/mm/yyyy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2"/>
    </font>
    <font>
      <name val="Calibri"/>
      <sz val="1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73B48"/>
      </patternFill>
    </fill>
    <fill>
      <patternFill patternType="solid">
        <fgColor rgb="00E4F3E9"/>
      </patternFill>
    </fill>
    <fill>
      <patternFill patternType="solid">
        <fgColor rgb="00E6F3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164" fontId="2" fillId="4" borderId="0" applyAlignment="1" pivotButton="0" quotePrefix="0" xfId="0">
      <alignment vertical="top" wrapText="1"/>
    </xf>
    <xf numFmtId="0" fontId="2" fillId="4" borderId="0" applyAlignment="1" pivotButton="0" quotePrefix="0" xfId="0">
      <alignment vertical="top" wrapText="1"/>
    </xf>
    <xf numFmtId="164" fontId="2" fillId="3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164" fontId="2" fillId="0" borderId="0" applyAlignment="1" pivotButton="0" quotePrefix="0" xfId="0">
      <alignment vertical="top" wrapText="1"/>
    </xf>
    <xf numFmtId="0" fontId="0" fillId="4" borderId="0" pivotButton="0" quotePrefix="0" xfId="0"/>
    <xf numFmtId="164" fontId="0" fillId="4" borderId="0" pivotButton="0" quotePrefix="0" xfId="0"/>
    <xf numFmtId="165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00" customWidth="1" min="2" max="2"/>
  </cols>
  <sheetData>
    <row r="1" ht="38" customHeight="1">
      <c r="A1" s="1" t="inlineStr">
        <is>
          <t>SOFTYFLOW — Budget CAPEX / OPEX</t>
        </is>
      </c>
      <c r="B1" s="1" t="n"/>
    </row>
    <row r="2" ht="32" customHeight="1">
      <c r="A2" s="2" t="inlineStr">
        <is>
          <t>Un outil de cadrage pour préparer vos investissements et leurs validations.</t>
        </is>
      </c>
      <c r="B2" s="2" t="n"/>
    </row>
    <row r="3" ht="32" customHeight="1">
      <c r="A3" s="2" t="inlineStr">
        <is>
          <t>1. Simulation</t>
        </is>
      </c>
      <c r="B3" s="2" t="inlineStr">
        <is>
          <t>Modifiez les cellules bleu clair : achat, installation, OPEX annuel et durée.</t>
        </is>
      </c>
    </row>
    <row r="4" ht="32" customHeight="1">
      <c r="A4" s="2" t="inlineStr">
        <is>
          <t>2. Budget</t>
        </is>
      </c>
      <c r="B4" s="2" t="inlineStr">
        <is>
          <t>20 lignes vierges. Les engagements totaux incluent la part déjà payée.</t>
        </is>
      </c>
    </row>
    <row r="5" ht="32" customHeight="1">
      <c r="A5" s="2" t="inlineStr">
        <is>
          <t>3. Validations</t>
        </is>
      </c>
      <c r="B5" s="2" t="inlineStr">
        <is>
          <t>Un registre manuel : il ne déclenche ni approbation ni notification.</t>
        </is>
      </c>
    </row>
    <row r="6" ht="32" customHeight="1">
      <c r="A6" s="2" t="inlineStr">
        <is>
          <t>Montants</t>
        </is>
      </c>
      <c r="B6" s="2" t="inlineStr">
        <is>
          <t>En euros hors taxes. Horizon budgétaire à préciser dans chaque projet.</t>
        </is>
      </c>
    </row>
    <row r="7" ht="32" customHeight="1">
      <c r="A7" s="2" t="inlineStr">
        <is>
          <t>Simulation</t>
        </is>
      </c>
      <c r="B7" s="2" t="inlineStr">
        <is>
          <t>Achat payé en année 1, mise en service au début de l’année 1, amortissement linéaire.</t>
        </is>
      </c>
    </row>
    <row r="8" ht="32" customHeight="1">
      <c r="A8" s="2" t="inlineStr">
        <is>
          <t>Limites</t>
        </is>
      </c>
      <c r="B8" s="2" t="inlineStr">
        <is>
          <t>Valeur résiduelle nulle. Hors TVA, financement, impôt, inflation et dépréciation.</t>
        </is>
      </c>
    </row>
    <row r="9" ht="32" customHeight="1">
      <c r="A9" s="2" t="inlineStr">
        <is>
          <t>Durée</t>
        </is>
      </c>
      <c r="B9" s="2" t="inlineStr">
        <is>
          <t>Entier de 1 à 10 ans. Ce fichier ne constitue pas un plan comptable réglementaire.</t>
        </is>
      </c>
    </row>
    <row r="10" ht="32" customHeight="1">
      <c r="A10" s="2" t="inlineStr">
        <is>
          <t>Classification</t>
        </is>
      </c>
      <c r="B10" s="2" t="inlineStr">
        <is>
          <t>CAPEX/OPEX à faire valider par votre équipe comptable selon les contrats.</t>
        </is>
      </c>
    </row>
    <row r="11" ht="32" customHeight="1">
      <c r="A11" s="2" t="inlineStr">
        <is>
          <t>Couleurs</t>
        </is>
      </c>
      <c r="B11" s="2" t="inlineStr">
        <is>
          <t>Bleu clair : saisie. Vert clair : calcul. Les cellules ne sont pas verrouillées.</t>
        </is>
      </c>
    </row>
    <row r="12" ht="32" customHeight="1">
      <c r="A12" s="2" t="inlineStr">
        <is>
          <t>Écarts</t>
        </is>
      </c>
      <c r="B12" s="2" t="inlineStr">
        <is>
          <t>Un solde budget négatif signale des engagements supérieurs au budget autorisé.</t>
        </is>
      </c>
    </row>
    <row r="13" ht="32" customHeight="1">
      <c r="A13" s="2" t="inlineStr">
        <is>
          <t>Guide</t>
        </is>
      </c>
      <c r="B13" s="2" t="inlineStr">
        <is>
          <t>https://www.softyflow.io/guide-capex-opex/</t>
        </is>
      </c>
    </row>
    <row r="14" ht="32" customHeight="1">
      <c r="A14" s="2" t="inlineStr">
        <is>
          <t>Circuit de validation</t>
        </is>
      </c>
      <c r="B14" s="2" t="inlineStr">
        <is>
          <t>https://www.softyflow.io/processus-capex/</t>
        </is>
      </c>
    </row>
    <row r="15" ht="32" customHeight="1">
      <c r="A15" s="2" t="inlineStr">
        <is>
          <t>Solution CAPEX</t>
        </is>
      </c>
      <c r="B15" s="2" t="inlineStr">
        <is>
          <t>https://www.softyflow.io/logiciel-capex/</t>
        </is>
      </c>
    </row>
  </sheetData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xSplit="1" ySplit="10" topLeftCell="B11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</cols>
  <sheetData>
    <row r="1" ht="38" customHeight="1">
      <c r="A1" s="1" t="inlineStr">
        <is>
          <t>SIMULATION — équipement (exemple fictif)</t>
        </is>
      </c>
      <c r="B1" s="1" t="inlineStr">
        <is>
          <t>Valeur</t>
        </is>
      </c>
      <c r="C1" s="1" t="n"/>
      <c r="D1" s="1" t="n"/>
      <c r="E1" s="1" t="n"/>
      <c r="F1" s="1" t="n"/>
      <c r="G1" s="1" t="n"/>
    </row>
    <row r="2">
      <c r="A2" s="2" t="inlineStr">
        <is>
          <t>Prix d’achat HT</t>
        </is>
      </c>
      <c r="B2" s="3" t="n">
        <v>60000</v>
      </c>
      <c r="C2" s="2" t="n"/>
      <c r="D2" s="2" t="n"/>
      <c r="E2" s="2" t="n"/>
      <c r="F2" s="2" t="n"/>
      <c r="G2" s="2" t="n"/>
    </row>
    <row r="3">
      <c r="A3" s="2" t="inlineStr">
        <is>
          <t>Installation immobilisable HT (hypothèse)</t>
        </is>
      </c>
      <c r="B3" s="3" t="n">
        <v>6000</v>
      </c>
      <c r="C3" s="2" t="n"/>
      <c r="D3" s="2" t="n"/>
      <c r="E3" s="2" t="n"/>
      <c r="F3" s="2" t="n"/>
      <c r="G3" s="2" t="n"/>
    </row>
    <row r="4">
      <c r="A4" s="2" t="inlineStr">
        <is>
          <t>Fonctionnement annuel HT</t>
        </is>
      </c>
      <c r="B4" s="3" t="n">
        <v>6000</v>
      </c>
      <c r="C4" s="2" t="n"/>
      <c r="D4" s="2" t="n"/>
      <c r="E4" s="2" t="n"/>
      <c r="F4" s="2" t="n"/>
      <c r="G4" s="2" t="n"/>
    </row>
    <row r="5">
      <c r="A5" s="2" t="inlineStr">
        <is>
          <t>Durée d’utilisation en années (1 à 10)</t>
        </is>
      </c>
      <c r="B5" s="4" t="n">
        <v>5</v>
      </c>
      <c r="C5" s="2" t="n"/>
      <c r="D5" s="2" t="n"/>
      <c r="E5" s="2" t="n"/>
      <c r="F5" s="2" t="n"/>
      <c r="G5" s="2" t="n"/>
    </row>
    <row r="6">
      <c r="A6" s="2" t="inlineStr">
        <is>
          <t>Base amortissable</t>
        </is>
      </c>
      <c r="B6" s="5">
        <f>SUM(B2:B3)</f>
        <v/>
      </c>
      <c r="C6" s="2" t="n"/>
      <c r="D6" s="2" t="n"/>
      <c r="E6" s="2" t="n"/>
      <c r="F6" s="2" t="n"/>
      <c r="G6" s="2" t="n"/>
    </row>
    <row r="7">
      <c r="A7" s="2" t="inlineStr">
        <is>
          <t>Amortissement annuel</t>
        </is>
      </c>
      <c r="B7" s="5">
        <f>IF(B5&gt;0,B6/B5,0)</f>
        <v/>
      </c>
      <c r="C7" s="2" t="n"/>
      <c r="D7" s="2" t="n"/>
      <c r="E7" s="2" t="n"/>
      <c r="F7" s="2" t="n"/>
      <c r="G7" s="2" t="n"/>
    </row>
    <row r="8">
      <c r="A8" s="2" t="inlineStr">
        <is>
          <t>Décaissement total sur la durée</t>
        </is>
      </c>
      <c r="B8" s="5">
        <f>B6+B4*B5</f>
        <v/>
      </c>
      <c r="C8" s="2" t="n"/>
      <c r="D8" s="2" t="n"/>
      <c r="E8" s="2" t="n"/>
      <c r="F8" s="2" t="n"/>
      <c r="G8" s="2" t="n"/>
    </row>
    <row r="9">
      <c r="A9" s="2" t="n"/>
      <c r="B9" s="2" t="n"/>
      <c r="C9" s="2" t="n"/>
      <c r="D9" s="2" t="n"/>
      <c r="E9" s="2" t="n"/>
      <c r="F9" s="2" t="n"/>
      <c r="G9" s="2" t="n"/>
    </row>
    <row r="10" ht="44" customHeight="1">
      <c r="A10" s="6" t="inlineStr">
        <is>
          <t>Année</t>
        </is>
      </c>
      <c r="B10" s="6" t="inlineStr">
        <is>
          <t>CAPEX payé</t>
        </is>
      </c>
      <c r="C10" s="6" t="inlineStr">
        <is>
          <t>OPEX payé</t>
        </is>
      </c>
      <c r="D10" s="6" t="inlineStr">
        <is>
          <t>Total payé</t>
        </is>
      </c>
      <c r="E10" s="6" t="inlineStr">
        <is>
          <t>Amortissement</t>
        </is>
      </c>
      <c r="F10" s="6" t="inlineStr">
        <is>
          <t>Charge illustrée</t>
        </is>
      </c>
      <c r="G10" s="6" t="inlineStr">
        <is>
          <t>Valeur nette fin d’année</t>
        </is>
      </c>
    </row>
    <row r="11">
      <c r="A11" s="2" t="n">
        <v>1</v>
      </c>
      <c r="B11" s="5">
        <f>IF(A11=1,$B$6,0)</f>
        <v/>
      </c>
      <c r="C11" s="5">
        <f>IF(A11&lt;=$B$5,$B$4,0)</f>
        <v/>
      </c>
      <c r="D11" s="5">
        <f>B11+C11</f>
        <v/>
      </c>
      <c r="E11" s="5">
        <f>IF(A11&lt;=$B$5,$B$7,0)</f>
        <v/>
      </c>
      <c r="F11" s="5">
        <f>C11+E11</f>
        <v/>
      </c>
      <c r="G11" s="5">
        <f>MAX(0,$B$6-MIN(A11,$B$5)*$B$7)</f>
        <v/>
      </c>
    </row>
    <row r="12">
      <c r="A12" s="2" t="n">
        <v>2</v>
      </c>
      <c r="B12" s="5">
        <f>IF(A12=1,$B$6,0)</f>
        <v/>
      </c>
      <c r="C12" s="5">
        <f>IF(A12&lt;=$B$5,$B$4,0)</f>
        <v/>
      </c>
      <c r="D12" s="5">
        <f>B12+C12</f>
        <v/>
      </c>
      <c r="E12" s="5">
        <f>IF(A12&lt;=$B$5,$B$7,0)</f>
        <v/>
      </c>
      <c r="F12" s="5">
        <f>C12+E12</f>
        <v/>
      </c>
      <c r="G12" s="5">
        <f>MAX(0,$B$6-MIN(A12,$B$5)*$B$7)</f>
        <v/>
      </c>
    </row>
    <row r="13">
      <c r="A13" s="2" t="n">
        <v>3</v>
      </c>
      <c r="B13" s="5">
        <f>IF(A13=1,$B$6,0)</f>
        <v/>
      </c>
      <c r="C13" s="5">
        <f>IF(A13&lt;=$B$5,$B$4,0)</f>
        <v/>
      </c>
      <c r="D13" s="5">
        <f>B13+C13</f>
        <v/>
      </c>
      <c r="E13" s="5">
        <f>IF(A13&lt;=$B$5,$B$7,0)</f>
        <v/>
      </c>
      <c r="F13" s="5">
        <f>C13+E13</f>
        <v/>
      </c>
      <c r="G13" s="5">
        <f>MAX(0,$B$6-MIN(A13,$B$5)*$B$7)</f>
        <v/>
      </c>
    </row>
    <row r="14">
      <c r="A14" s="2" t="n">
        <v>4</v>
      </c>
      <c r="B14" s="5">
        <f>IF(A14=1,$B$6,0)</f>
        <v/>
      </c>
      <c r="C14" s="5">
        <f>IF(A14&lt;=$B$5,$B$4,0)</f>
        <v/>
      </c>
      <c r="D14" s="5">
        <f>B14+C14</f>
        <v/>
      </c>
      <c r="E14" s="5">
        <f>IF(A14&lt;=$B$5,$B$7,0)</f>
        <v/>
      </c>
      <c r="F14" s="5">
        <f>C14+E14</f>
        <v/>
      </c>
      <c r="G14" s="5">
        <f>MAX(0,$B$6-MIN(A14,$B$5)*$B$7)</f>
        <v/>
      </c>
    </row>
    <row r="15">
      <c r="A15" s="2" t="n">
        <v>5</v>
      </c>
      <c r="B15" s="5">
        <f>IF(A15=1,$B$6,0)</f>
        <v/>
      </c>
      <c r="C15" s="5">
        <f>IF(A15&lt;=$B$5,$B$4,0)</f>
        <v/>
      </c>
      <c r="D15" s="5">
        <f>B15+C15</f>
        <v/>
      </c>
      <c r="E15" s="5">
        <f>IF(A15&lt;=$B$5,$B$7,0)</f>
        <v/>
      </c>
      <c r="F15" s="5">
        <f>C15+E15</f>
        <v/>
      </c>
      <c r="G15" s="5">
        <f>MAX(0,$B$6-MIN(A15,$B$5)*$B$7)</f>
        <v/>
      </c>
    </row>
    <row r="16">
      <c r="A16" s="2" t="n">
        <v>6</v>
      </c>
      <c r="B16" s="5">
        <f>IF(A16=1,$B$6,0)</f>
        <v/>
      </c>
      <c r="C16" s="5">
        <f>IF(A16&lt;=$B$5,$B$4,0)</f>
        <v/>
      </c>
      <c r="D16" s="5">
        <f>B16+C16</f>
        <v/>
      </c>
      <c r="E16" s="5">
        <f>IF(A16&lt;=$B$5,$B$7,0)</f>
        <v/>
      </c>
      <c r="F16" s="5">
        <f>C16+E16</f>
        <v/>
      </c>
      <c r="G16" s="5">
        <f>MAX(0,$B$6-MIN(A16,$B$5)*$B$7)</f>
        <v/>
      </c>
    </row>
    <row r="17">
      <c r="A17" s="2" t="n">
        <v>7</v>
      </c>
      <c r="B17" s="5">
        <f>IF(A17=1,$B$6,0)</f>
        <v/>
      </c>
      <c r="C17" s="5">
        <f>IF(A17&lt;=$B$5,$B$4,0)</f>
        <v/>
      </c>
      <c r="D17" s="5">
        <f>B17+C17</f>
        <v/>
      </c>
      <c r="E17" s="5">
        <f>IF(A17&lt;=$B$5,$B$7,0)</f>
        <v/>
      </c>
      <c r="F17" s="5">
        <f>C17+E17</f>
        <v/>
      </c>
      <c r="G17" s="5">
        <f>MAX(0,$B$6-MIN(A17,$B$5)*$B$7)</f>
        <v/>
      </c>
    </row>
    <row r="18">
      <c r="A18" s="2" t="n">
        <v>8</v>
      </c>
      <c r="B18" s="5">
        <f>IF(A18=1,$B$6,0)</f>
        <v/>
      </c>
      <c r="C18" s="5">
        <f>IF(A18&lt;=$B$5,$B$4,0)</f>
        <v/>
      </c>
      <c r="D18" s="5">
        <f>B18+C18</f>
        <v/>
      </c>
      <c r="E18" s="5">
        <f>IF(A18&lt;=$B$5,$B$7,0)</f>
        <v/>
      </c>
      <c r="F18" s="5">
        <f>C18+E18</f>
        <v/>
      </c>
      <c r="G18" s="5">
        <f>MAX(0,$B$6-MIN(A18,$B$5)*$B$7)</f>
        <v/>
      </c>
    </row>
    <row r="19">
      <c r="A19" s="2" t="n">
        <v>9</v>
      </c>
      <c r="B19" s="5">
        <f>IF(A19=1,$B$6,0)</f>
        <v/>
      </c>
      <c r="C19" s="5">
        <f>IF(A19&lt;=$B$5,$B$4,0)</f>
        <v/>
      </c>
      <c r="D19" s="5">
        <f>B19+C19</f>
        <v/>
      </c>
      <c r="E19" s="5">
        <f>IF(A19&lt;=$B$5,$B$7,0)</f>
        <v/>
      </c>
      <c r="F19" s="5">
        <f>C19+E19</f>
        <v/>
      </c>
      <c r="G19" s="5">
        <f>MAX(0,$B$6-MIN(A19,$B$5)*$B$7)</f>
        <v/>
      </c>
    </row>
    <row r="20">
      <c r="A20" s="2" t="n">
        <v>10</v>
      </c>
      <c r="B20" s="5">
        <f>IF(A20=1,$B$6,0)</f>
        <v/>
      </c>
      <c r="C20" s="5">
        <f>IF(A20&lt;=$B$5,$B$4,0)</f>
        <v/>
      </c>
      <c r="D20" s="5">
        <f>B20+C20</f>
        <v/>
      </c>
      <c r="E20" s="5">
        <f>IF(A20&lt;=$B$5,$B$7,0)</f>
        <v/>
      </c>
      <c r="F20" s="5">
        <f>C20+E20</f>
        <v/>
      </c>
      <c r="G20" s="5">
        <f>MAX(0,$B$6-MIN(A20,$B$5)*$B$7)</f>
        <v/>
      </c>
    </row>
    <row r="21">
      <c r="A21" s="2" t="inlineStr">
        <is>
          <t>TOTAL</t>
        </is>
      </c>
      <c r="B21" s="5">
        <f>SUM(B11:B20)</f>
        <v/>
      </c>
      <c r="C21" s="5">
        <f>SUM(C11:C20)</f>
        <v/>
      </c>
      <c r="D21" s="5">
        <f>SUM(D11:D20)</f>
        <v/>
      </c>
      <c r="E21" s="5">
        <f>SUM(E11:E20)</f>
        <v/>
      </c>
      <c r="F21" s="5">
        <f>SUM(F11:F20)</f>
        <v/>
      </c>
      <c r="G21" s="5">
        <f>G20</f>
        <v/>
      </c>
    </row>
  </sheetData>
  <dataValidations count="2">
    <dataValidation sqref="B2:B4" showDropDown="0" showInputMessage="0" showErrorMessage="1" allowBlank="1" errorTitle="Valeur à vérifier" error="Respectez les valeurs proposées et les limites de saisie." type="decimal" errorStyle="stop">
      <formula1>0</formula1>
      <formula2>1000000000000</formula2>
    </dataValidation>
    <dataValidation sqref="B5" showDropDown="0" showInputMessage="0" showErrorMessage="1" allowBlank="1" errorTitle="Valeur à vérifier" error="Respectez les valeurs proposées et les limites de saisie." type="whole" errorStyle="stop">
      <formula1>1</formula1>
      <formula2>10</formula2>
    </dataValidation>
  </dataValidations>
  <printOptions horizontalCentered="1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</cols>
  <sheetData>
    <row r="1" ht="38" customHeight="1">
      <c r="A1" s="1" t="inlineStr">
        <is>
          <t>Projet / dépense</t>
        </is>
      </c>
      <c r="B1" s="1" t="inlineStr">
        <is>
          <t>Responsable</t>
        </is>
      </c>
      <c r="C1" s="1" t="inlineStr">
        <is>
          <t>Période budgétaire</t>
        </is>
      </c>
      <c r="D1" s="1" t="inlineStr">
        <is>
          <t>CAPEX / OPEX</t>
        </is>
      </c>
      <c r="E1" s="1" t="inlineStr">
        <is>
          <t>Budget autorisé HT</t>
        </is>
      </c>
      <c r="F1" s="1" t="inlineStr">
        <is>
          <t>Engagé total HT (payé inclus)</t>
        </is>
      </c>
      <c r="G1" s="1" t="inlineStr">
        <is>
          <t>Payé HT</t>
        </is>
      </c>
      <c r="H1" s="1" t="inlineStr">
        <is>
          <t>Solde disponible HT</t>
        </is>
      </c>
      <c r="I1" s="1" t="inlineStr">
        <is>
          <t>Reste engagé à payer HT</t>
        </is>
      </c>
      <c r="J1" s="1" t="inlineStr">
        <is>
          <t>Contrôle</t>
        </is>
      </c>
    </row>
    <row r="2" ht="32" customHeight="1">
      <c r="A2" s="4" t="n"/>
      <c r="B2" s="4" t="n"/>
      <c r="C2" s="4" t="n"/>
      <c r="D2" s="4" t="n"/>
      <c r="E2" s="3" t="n"/>
      <c r="F2" s="3" t="n"/>
      <c r="G2" s="3" t="n"/>
      <c r="H2" s="5">
        <f>IF(A2="","",E2-F2)</f>
        <v/>
      </c>
      <c r="I2" s="5">
        <f>IF(A2="","",F2-G2)</f>
        <v/>
      </c>
      <c r="J2" s="7">
        <f>IF(A2="","",IF(COUNT(E2:G2)&lt;3,"À compléter",IF(G2&gt;F2,"Vérifier : payé &gt; engagé",IF(F2&gt;E2,"Dépassement budget","OK"))))</f>
        <v/>
      </c>
    </row>
    <row r="3" ht="32" customHeight="1">
      <c r="A3" s="4" t="n"/>
      <c r="B3" s="4" t="n"/>
      <c r="C3" s="4" t="n"/>
      <c r="D3" s="4" t="n"/>
      <c r="E3" s="3" t="n"/>
      <c r="F3" s="3" t="n"/>
      <c r="G3" s="3" t="n"/>
      <c r="H3" s="5">
        <f>IF(A3="","",E3-F3)</f>
        <v/>
      </c>
      <c r="I3" s="5">
        <f>IF(A3="","",F3-G3)</f>
        <v/>
      </c>
      <c r="J3" s="7">
        <f>IF(A3="","",IF(COUNT(E3:G3)&lt;3,"À compléter",IF(G3&gt;F3,"Vérifier : payé &gt; engagé",IF(F3&gt;E3,"Dépassement budget","OK"))))</f>
        <v/>
      </c>
    </row>
    <row r="4" ht="32" customHeight="1">
      <c r="A4" s="4" t="n"/>
      <c r="B4" s="4" t="n"/>
      <c r="C4" s="4" t="n"/>
      <c r="D4" s="4" t="n"/>
      <c r="E4" s="3" t="n"/>
      <c r="F4" s="3" t="n"/>
      <c r="G4" s="3" t="n"/>
      <c r="H4" s="5">
        <f>IF(A4="","",E4-F4)</f>
        <v/>
      </c>
      <c r="I4" s="5">
        <f>IF(A4="","",F4-G4)</f>
        <v/>
      </c>
      <c r="J4" s="7">
        <f>IF(A4="","",IF(COUNT(E4:G4)&lt;3,"À compléter",IF(G4&gt;F4,"Vérifier : payé &gt; engagé",IF(F4&gt;E4,"Dépassement budget","OK"))))</f>
        <v/>
      </c>
    </row>
    <row r="5" ht="32" customHeight="1">
      <c r="A5" s="4" t="n"/>
      <c r="B5" s="4" t="n"/>
      <c r="C5" s="4" t="n"/>
      <c r="D5" s="4" t="n"/>
      <c r="E5" s="3" t="n"/>
      <c r="F5" s="3" t="n"/>
      <c r="G5" s="3" t="n"/>
      <c r="H5" s="5">
        <f>IF(A5="","",E5-F5)</f>
        <v/>
      </c>
      <c r="I5" s="5">
        <f>IF(A5="","",F5-G5)</f>
        <v/>
      </c>
      <c r="J5" s="7">
        <f>IF(A5="","",IF(COUNT(E5:G5)&lt;3,"À compléter",IF(G5&gt;F5,"Vérifier : payé &gt; engagé",IF(F5&gt;E5,"Dépassement budget","OK"))))</f>
        <v/>
      </c>
    </row>
    <row r="6" ht="32" customHeight="1">
      <c r="A6" s="4" t="n"/>
      <c r="B6" s="4" t="n"/>
      <c r="C6" s="4" t="n"/>
      <c r="D6" s="4" t="n"/>
      <c r="E6" s="3" t="n"/>
      <c r="F6" s="3" t="n"/>
      <c r="G6" s="3" t="n"/>
      <c r="H6" s="5">
        <f>IF(A6="","",E6-F6)</f>
        <v/>
      </c>
      <c r="I6" s="5">
        <f>IF(A6="","",F6-G6)</f>
        <v/>
      </c>
      <c r="J6" s="7">
        <f>IF(A6="","",IF(COUNT(E6:G6)&lt;3,"À compléter",IF(G6&gt;F6,"Vérifier : payé &gt; engagé",IF(F6&gt;E6,"Dépassement budget","OK"))))</f>
        <v/>
      </c>
    </row>
    <row r="7" ht="32" customHeight="1">
      <c r="A7" s="4" t="n"/>
      <c r="B7" s="4" t="n"/>
      <c r="C7" s="4" t="n"/>
      <c r="D7" s="4" t="n"/>
      <c r="E7" s="3" t="n"/>
      <c r="F7" s="3" t="n"/>
      <c r="G7" s="3" t="n"/>
      <c r="H7" s="5">
        <f>IF(A7="","",E7-F7)</f>
        <v/>
      </c>
      <c r="I7" s="5">
        <f>IF(A7="","",F7-G7)</f>
        <v/>
      </c>
      <c r="J7" s="7">
        <f>IF(A7="","",IF(COUNT(E7:G7)&lt;3,"À compléter",IF(G7&gt;F7,"Vérifier : payé &gt; engagé",IF(F7&gt;E7,"Dépassement budget","OK"))))</f>
        <v/>
      </c>
    </row>
    <row r="8" ht="32" customHeight="1">
      <c r="A8" s="4" t="n"/>
      <c r="B8" s="4" t="n"/>
      <c r="C8" s="4" t="n"/>
      <c r="D8" s="4" t="n"/>
      <c r="E8" s="3" t="n"/>
      <c r="F8" s="3" t="n"/>
      <c r="G8" s="3" t="n"/>
      <c r="H8" s="5">
        <f>IF(A8="","",E8-F8)</f>
        <v/>
      </c>
      <c r="I8" s="5">
        <f>IF(A8="","",F8-G8)</f>
        <v/>
      </c>
      <c r="J8" s="7">
        <f>IF(A8="","",IF(COUNT(E8:G8)&lt;3,"À compléter",IF(G8&gt;F8,"Vérifier : payé &gt; engagé",IF(F8&gt;E8,"Dépassement budget","OK"))))</f>
        <v/>
      </c>
    </row>
    <row r="9" ht="32" customHeight="1">
      <c r="A9" s="4" t="n"/>
      <c r="B9" s="4" t="n"/>
      <c r="C9" s="4" t="n"/>
      <c r="D9" s="4" t="n"/>
      <c r="E9" s="3" t="n"/>
      <c r="F9" s="3" t="n"/>
      <c r="G9" s="3" t="n"/>
      <c r="H9" s="5">
        <f>IF(A9="","",E9-F9)</f>
        <v/>
      </c>
      <c r="I9" s="5">
        <f>IF(A9="","",F9-G9)</f>
        <v/>
      </c>
      <c r="J9" s="7">
        <f>IF(A9="","",IF(COUNT(E9:G9)&lt;3,"À compléter",IF(G9&gt;F9,"Vérifier : payé &gt; engagé",IF(F9&gt;E9,"Dépassement budget","OK"))))</f>
        <v/>
      </c>
    </row>
    <row r="10" ht="32" customHeight="1">
      <c r="A10" s="4" t="n"/>
      <c r="B10" s="4" t="n"/>
      <c r="C10" s="4" t="n"/>
      <c r="D10" s="4" t="n"/>
      <c r="E10" s="3" t="n"/>
      <c r="F10" s="3" t="n"/>
      <c r="G10" s="3" t="n"/>
      <c r="H10" s="5">
        <f>IF(A10="","",E10-F10)</f>
        <v/>
      </c>
      <c r="I10" s="5">
        <f>IF(A10="","",F10-G10)</f>
        <v/>
      </c>
      <c r="J10" s="7">
        <f>IF(A10="","",IF(COUNT(E10:G10)&lt;3,"À compléter",IF(G10&gt;F10,"Vérifier : payé &gt; engagé",IF(F10&gt;E10,"Dépassement budget","OK"))))</f>
        <v/>
      </c>
    </row>
    <row r="11" ht="32" customHeight="1">
      <c r="A11" s="4" t="n"/>
      <c r="B11" s="4" t="n"/>
      <c r="C11" s="4" t="n"/>
      <c r="D11" s="4" t="n"/>
      <c r="E11" s="3" t="n"/>
      <c r="F11" s="3" t="n"/>
      <c r="G11" s="3" t="n"/>
      <c r="H11" s="5">
        <f>IF(A11="","",E11-F11)</f>
        <v/>
      </c>
      <c r="I11" s="5">
        <f>IF(A11="","",F11-G11)</f>
        <v/>
      </c>
      <c r="J11" s="7">
        <f>IF(A11="","",IF(COUNT(E11:G11)&lt;3,"À compléter",IF(G11&gt;F11,"Vérifier : payé &gt; engagé",IF(F11&gt;E11,"Dépassement budget","OK"))))</f>
        <v/>
      </c>
    </row>
    <row r="12" ht="32" customHeight="1">
      <c r="A12" s="4" t="n"/>
      <c r="B12" s="4" t="n"/>
      <c r="C12" s="4" t="n"/>
      <c r="D12" s="4" t="n"/>
      <c r="E12" s="3" t="n"/>
      <c r="F12" s="3" t="n"/>
      <c r="G12" s="3" t="n"/>
      <c r="H12" s="5">
        <f>IF(A12="","",E12-F12)</f>
        <v/>
      </c>
      <c r="I12" s="5">
        <f>IF(A12="","",F12-G12)</f>
        <v/>
      </c>
      <c r="J12" s="7">
        <f>IF(A12="","",IF(COUNT(E12:G12)&lt;3,"À compléter",IF(G12&gt;F12,"Vérifier : payé &gt; engagé",IF(F12&gt;E12,"Dépassement budget","OK"))))</f>
        <v/>
      </c>
    </row>
    <row r="13" ht="32" customHeight="1">
      <c r="A13" s="4" t="n"/>
      <c r="B13" s="4" t="n"/>
      <c r="C13" s="4" t="n"/>
      <c r="D13" s="4" t="n"/>
      <c r="E13" s="3" t="n"/>
      <c r="F13" s="3" t="n"/>
      <c r="G13" s="3" t="n"/>
      <c r="H13" s="5">
        <f>IF(A13="","",E13-F13)</f>
        <v/>
      </c>
      <c r="I13" s="5">
        <f>IF(A13="","",F13-G13)</f>
        <v/>
      </c>
      <c r="J13" s="7">
        <f>IF(A13="","",IF(COUNT(E13:G13)&lt;3,"À compléter",IF(G13&gt;F13,"Vérifier : payé &gt; engagé",IF(F13&gt;E13,"Dépassement budget","OK"))))</f>
        <v/>
      </c>
    </row>
    <row r="14" ht="32" customHeight="1">
      <c r="A14" s="4" t="n"/>
      <c r="B14" s="4" t="n"/>
      <c r="C14" s="4" t="n"/>
      <c r="D14" s="4" t="n"/>
      <c r="E14" s="3" t="n"/>
      <c r="F14" s="3" t="n"/>
      <c r="G14" s="3" t="n"/>
      <c r="H14" s="5">
        <f>IF(A14="","",E14-F14)</f>
        <v/>
      </c>
      <c r="I14" s="5">
        <f>IF(A14="","",F14-G14)</f>
        <v/>
      </c>
      <c r="J14" s="7">
        <f>IF(A14="","",IF(COUNT(E14:G14)&lt;3,"À compléter",IF(G14&gt;F14,"Vérifier : payé &gt; engagé",IF(F14&gt;E14,"Dépassement budget","OK"))))</f>
        <v/>
      </c>
    </row>
    <row r="15" ht="32" customHeight="1">
      <c r="A15" s="4" t="n"/>
      <c r="B15" s="4" t="n"/>
      <c r="C15" s="4" t="n"/>
      <c r="D15" s="4" t="n"/>
      <c r="E15" s="3" t="n"/>
      <c r="F15" s="3" t="n"/>
      <c r="G15" s="3" t="n"/>
      <c r="H15" s="5">
        <f>IF(A15="","",E15-F15)</f>
        <v/>
      </c>
      <c r="I15" s="5">
        <f>IF(A15="","",F15-G15)</f>
        <v/>
      </c>
      <c r="J15" s="7">
        <f>IF(A15="","",IF(COUNT(E15:G15)&lt;3,"À compléter",IF(G15&gt;F15,"Vérifier : payé &gt; engagé",IF(F15&gt;E15,"Dépassement budget","OK"))))</f>
        <v/>
      </c>
    </row>
    <row r="16" ht="32" customHeight="1">
      <c r="A16" s="4" t="n"/>
      <c r="B16" s="4" t="n"/>
      <c r="C16" s="4" t="n"/>
      <c r="D16" s="4" t="n"/>
      <c r="E16" s="3" t="n"/>
      <c r="F16" s="3" t="n"/>
      <c r="G16" s="3" t="n"/>
      <c r="H16" s="5">
        <f>IF(A16="","",E16-F16)</f>
        <v/>
      </c>
      <c r="I16" s="5">
        <f>IF(A16="","",F16-G16)</f>
        <v/>
      </c>
      <c r="J16" s="7">
        <f>IF(A16="","",IF(COUNT(E16:G16)&lt;3,"À compléter",IF(G16&gt;F16,"Vérifier : payé &gt; engagé",IF(F16&gt;E16,"Dépassement budget","OK"))))</f>
        <v/>
      </c>
    </row>
    <row r="17" ht="32" customHeight="1">
      <c r="A17" s="4" t="n"/>
      <c r="B17" s="4" t="n"/>
      <c r="C17" s="4" t="n"/>
      <c r="D17" s="4" t="n"/>
      <c r="E17" s="3" t="n"/>
      <c r="F17" s="3" t="n"/>
      <c r="G17" s="3" t="n"/>
      <c r="H17" s="5">
        <f>IF(A17="","",E17-F17)</f>
        <v/>
      </c>
      <c r="I17" s="5">
        <f>IF(A17="","",F17-G17)</f>
        <v/>
      </c>
      <c r="J17" s="7">
        <f>IF(A17="","",IF(COUNT(E17:G17)&lt;3,"À compléter",IF(G17&gt;F17,"Vérifier : payé &gt; engagé",IF(F17&gt;E17,"Dépassement budget","OK"))))</f>
        <v/>
      </c>
    </row>
    <row r="18" ht="32" customHeight="1">
      <c r="A18" s="4" t="n"/>
      <c r="B18" s="4" t="n"/>
      <c r="C18" s="4" t="n"/>
      <c r="D18" s="4" t="n"/>
      <c r="E18" s="3" t="n"/>
      <c r="F18" s="3" t="n"/>
      <c r="G18" s="3" t="n"/>
      <c r="H18" s="5">
        <f>IF(A18="","",E18-F18)</f>
        <v/>
      </c>
      <c r="I18" s="5">
        <f>IF(A18="","",F18-G18)</f>
        <v/>
      </c>
      <c r="J18" s="7">
        <f>IF(A18="","",IF(COUNT(E18:G18)&lt;3,"À compléter",IF(G18&gt;F18,"Vérifier : payé &gt; engagé",IF(F18&gt;E18,"Dépassement budget","OK"))))</f>
        <v/>
      </c>
    </row>
    <row r="19" ht="32" customHeight="1">
      <c r="A19" s="4" t="n"/>
      <c r="B19" s="4" t="n"/>
      <c r="C19" s="4" t="n"/>
      <c r="D19" s="4" t="n"/>
      <c r="E19" s="3" t="n"/>
      <c r="F19" s="3" t="n"/>
      <c r="G19" s="3" t="n"/>
      <c r="H19" s="5">
        <f>IF(A19="","",E19-F19)</f>
        <v/>
      </c>
      <c r="I19" s="5">
        <f>IF(A19="","",F19-G19)</f>
        <v/>
      </c>
      <c r="J19" s="7">
        <f>IF(A19="","",IF(COUNT(E19:G19)&lt;3,"À compléter",IF(G19&gt;F19,"Vérifier : payé &gt; engagé",IF(F19&gt;E19,"Dépassement budget","OK"))))</f>
        <v/>
      </c>
    </row>
    <row r="20" ht="32" customHeight="1">
      <c r="A20" s="4" t="n"/>
      <c r="B20" s="4" t="n"/>
      <c r="C20" s="4" t="n"/>
      <c r="D20" s="4" t="n"/>
      <c r="E20" s="3" t="n"/>
      <c r="F20" s="3" t="n"/>
      <c r="G20" s="3" t="n"/>
      <c r="H20" s="5">
        <f>IF(A20="","",E20-F20)</f>
        <v/>
      </c>
      <c r="I20" s="5">
        <f>IF(A20="","",F20-G20)</f>
        <v/>
      </c>
      <c r="J20" s="7">
        <f>IF(A20="","",IF(COUNT(E20:G20)&lt;3,"À compléter",IF(G20&gt;F20,"Vérifier : payé &gt; engagé",IF(F20&gt;E20,"Dépassement budget","OK"))))</f>
        <v/>
      </c>
    </row>
    <row r="21" ht="32" customHeight="1">
      <c r="A21" s="4" t="n"/>
      <c r="B21" s="4" t="n"/>
      <c r="C21" s="4" t="n"/>
      <c r="D21" s="4" t="n"/>
      <c r="E21" s="3" t="n"/>
      <c r="F21" s="3" t="n"/>
      <c r="G21" s="3" t="n"/>
      <c r="H21" s="5">
        <f>IF(A21="","",E21-F21)</f>
        <v/>
      </c>
      <c r="I21" s="5">
        <f>IF(A21="","",F21-G21)</f>
        <v/>
      </c>
      <c r="J21" s="7">
        <f>IF(A21="","",IF(COUNT(E21:G21)&lt;3,"À compléter",IF(G21&gt;F21,"Vérifier : payé &gt; engagé",IF(F21&gt;E21,"Dépassement budget","OK"))))</f>
        <v/>
      </c>
    </row>
    <row r="22">
      <c r="A22" s="2" t="n"/>
      <c r="B22" s="2" t="n"/>
      <c r="C22" s="2" t="n"/>
      <c r="D22" s="2" t="n"/>
      <c r="E22" s="8" t="n"/>
      <c r="F22" s="8" t="n"/>
      <c r="G22" s="8" t="n"/>
      <c r="H22" s="8" t="n"/>
      <c r="I22" s="8" t="n"/>
      <c r="J22" s="2" t="n"/>
    </row>
    <row r="23">
      <c r="A23" s="2" t="inlineStr">
        <is>
          <t>TOTAL</t>
        </is>
      </c>
      <c r="B23" s="2" t="n"/>
      <c r="C23" s="2" t="n"/>
      <c r="D23" s="2" t="n"/>
      <c r="E23" s="5">
        <f>SUM(E2:E21)</f>
        <v/>
      </c>
      <c r="F23" s="5">
        <f>SUM(F2:F21)</f>
        <v/>
      </c>
      <c r="G23" s="5">
        <f>SUM(G2:G21)</f>
        <v/>
      </c>
      <c r="H23" s="5">
        <f>SUM(H2:H21)</f>
        <v/>
      </c>
      <c r="I23" s="5">
        <f>SUM(I2:I21)</f>
        <v/>
      </c>
      <c r="J23" s="2" t="n"/>
    </row>
  </sheetData>
  <autoFilter ref="A1:J21"/>
  <dataValidations count="2">
    <dataValidation sqref="D2:D21" showDropDown="0" showInputMessage="0" showErrorMessage="1" allowBlank="1" errorTitle="Valeur à vérifier" error="Respectez les valeurs proposées et les limites de saisie." type="list" errorStyle="stop">
      <formula1>"CAPEX,OPEX,À qualifier"</formula1>
    </dataValidation>
    <dataValidation sqref="E2:G21" showDropDown="0" showInputMessage="0" showErrorMessage="1" allowBlank="1" errorTitle="Valeur à vérifier" error="Respectez les valeurs proposées et les limites de saisie." type="decimal" errorStyle="stop">
      <formula1>0</formula1>
      <formula2>1000000000000</formula2>
    </dataValidation>
  </dataValidations>
  <printOptions horizontalCentered="1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</cols>
  <sheetData>
    <row r="1" ht="38" customHeight="1">
      <c r="A1" s="1" t="inlineStr">
        <is>
          <t>Référence projet</t>
        </is>
      </c>
      <c r="B1" s="1" t="inlineStr">
        <is>
          <t>Demandeur</t>
        </is>
      </c>
      <c r="C1" s="1" t="inlineStr">
        <is>
          <t>Montant HT</t>
        </is>
      </c>
      <c r="D1" s="1" t="inlineStr">
        <is>
          <t>Validation métier (nom/date)</t>
        </is>
      </c>
      <c r="E1" s="1" t="inlineStr">
        <is>
          <t>Validation finance (nom/date)</t>
        </is>
      </c>
      <c r="F1" s="1" t="inlineStr">
        <is>
          <t>Approbateur final</t>
        </is>
      </c>
      <c r="G1" s="1" t="inlineStr">
        <is>
          <t>Décision</t>
        </is>
      </c>
      <c r="H1" s="1" t="inlineStr">
        <is>
          <t>Date de décision</t>
        </is>
      </c>
      <c r="I1" s="1" t="inlineStr">
        <is>
          <t>Justificatif / lien</t>
        </is>
      </c>
      <c r="J1" s="1" t="inlineStr">
        <is>
          <t>Commentaire</t>
        </is>
      </c>
    </row>
    <row r="2" ht="32" customHeight="1">
      <c r="A2" s="9" t="n"/>
      <c r="B2" s="9" t="n"/>
      <c r="C2" s="10" t="n"/>
      <c r="D2" s="9" t="n"/>
      <c r="E2" s="9" t="n"/>
      <c r="F2" s="9" t="n"/>
      <c r="G2" s="9" t="n"/>
      <c r="H2" s="11" t="n"/>
      <c r="I2" s="9" t="n"/>
      <c r="J2" s="9" t="n"/>
    </row>
    <row r="3" ht="32" customHeight="1">
      <c r="A3" s="9" t="n"/>
      <c r="B3" s="9" t="n"/>
      <c r="C3" s="10" t="n"/>
      <c r="D3" s="9" t="n"/>
      <c r="E3" s="9" t="n"/>
      <c r="F3" s="9" t="n"/>
      <c r="G3" s="9" t="n"/>
      <c r="H3" s="11" t="n"/>
      <c r="I3" s="9" t="n"/>
      <c r="J3" s="9" t="n"/>
    </row>
    <row r="4" ht="32" customHeight="1">
      <c r="A4" s="9" t="n"/>
      <c r="B4" s="9" t="n"/>
      <c r="C4" s="10" t="n"/>
      <c r="D4" s="9" t="n"/>
      <c r="E4" s="9" t="n"/>
      <c r="F4" s="9" t="n"/>
      <c r="G4" s="9" t="n"/>
      <c r="H4" s="11" t="n"/>
      <c r="I4" s="9" t="n"/>
      <c r="J4" s="9" t="n"/>
    </row>
    <row r="5" ht="32" customHeight="1">
      <c r="A5" s="9" t="n"/>
      <c r="B5" s="9" t="n"/>
      <c r="C5" s="10" t="n"/>
      <c r="D5" s="9" t="n"/>
      <c r="E5" s="9" t="n"/>
      <c r="F5" s="9" t="n"/>
      <c r="G5" s="9" t="n"/>
      <c r="H5" s="11" t="n"/>
      <c r="I5" s="9" t="n"/>
      <c r="J5" s="9" t="n"/>
    </row>
    <row r="6" ht="32" customHeight="1">
      <c r="A6" s="9" t="n"/>
      <c r="B6" s="9" t="n"/>
      <c r="C6" s="10" t="n"/>
      <c r="D6" s="9" t="n"/>
      <c r="E6" s="9" t="n"/>
      <c r="F6" s="9" t="n"/>
      <c r="G6" s="9" t="n"/>
      <c r="H6" s="11" t="n"/>
      <c r="I6" s="9" t="n"/>
      <c r="J6" s="9" t="n"/>
    </row>
    <row r="7" ht="32" customHeight="1">
      <c r="A7" s="9" t="n"/>
      <c r="B7" s="9" t="n"/>
      <c r="C7" s="10" t="n"/>
      <c r="D7" s="9" t="n"/>
      <c r="E7" s="9" t="n"/>
      <c r="F7" s="9" t="n"/>
      <c r="G7" s="9" t="n"/>
      <c r="H7" s="11" t="n"/>
      <c r="I7" s="9" t="n"/>
      <c r="J7" s="9" t="n"/>
    </row>
    <row r="8" ht="32" customHeight="1">
      <c r="A8" s="9" t="n"/>
      <c r="B8" s="9" t="n"/>
      <c r="C8" s="10" t="n"/>
      <c r="D8" s="9" t="n"/>
      <c r="E8" s="9" t="n"/>
      <c r="F8" s="9" t="n"/>
      <c r="G8" s="9" t="n"/>
      <c r="H8" s="11" t="n"/>
      <c r="I8" s="9" t="n"/>
      <c r="J8" s="9" t="n"/>
    </row>
    <row r="9" ht="32" customHeight="1">
      <c r="A9" s="9" t="n"/>
      <c r="B9" s="9" t="n"/>
      <c r="C9" s="10" t="n"/>
      <c r="D9" s="9" t="n"/>
      <c r="E9" s="9" t="n"/>
      <c r="F9" s="9" t="n"/>
      <c r="G9" s="9" t="n"/>
      <c r="H9" s="11" t="n"/>
      <c r="I9" s="9" t="n"/>
      <c r="J9" s="9" t="n"/>
    </row>
    <row r="10" ht="32" customHeight="1">
      <c r="A10" s="9" t="n"/>
      <c r="B10" s="9" t="n"/>
      <c r="C10" s="10" t="n"/>
      <c r="D10" s="9" t="n"/>
      <c r="E10" s="9" t="n"/>
      <c r="F10" s="9" t="n"/>
      <c r="G10" s="9" t="n"/>
      <c r="H10" s="11" t="n"/>
      <c r="I10" s="9" t="n"/>
      <c r="J10" s="9" t="n"/>
    </row>
    <row r="11" ht="32" customHeight="1">
      <c r="A11" s="9" t="n"/>
      <c r="B11" s="9" t="n"/>
      <c r="C11" s="10" t="n"/>
      <c r="D11" s="9" t="n"/>
      <c r="E11" s="9" t="n"/>
      <c r="F11" s="9" t="n"/>
      <c r="G11" s="9" t="n"/>
      <c r="H11" s="11" t="n"/>
      <c r="I11" s="9" t="n"/>
      <c r="J11" s="9" t="n"/>
    </row>
    <row r="12" ht="32" customHeight="1">
      <c r="A12" s="9" t="n"/>
      <c r="B12" s="9" t="n"/>
      <c r="C12" s="10" t="n"/>
      <c r="D12" s="9" t="n"/>
      <c r="E12" s="9" t="n"/>
      <c r="F12" s="9" t="n"/>
      <c r="G12" s="9" t="n"/>
      <c r="H12" s="11" t="n"/>
      <c r="I12" s="9" t="n"/>
      <c r="J12" s="9" t="n"/>
    </row>
    <row r="13" ht="32" customHeight="1">
      <c r="A13" s="9" t="n"/>
      <c r="B13" s="9" t="n"/>
      <c r="C13" s="10" t="n"/>
      <c r="D13" s="9" t="n"/>
      <c r="E13" s="9" t="n"/>
      <c r="F13" s="9" t="n"/>
      <c r="G13" s="9" t="n"/>
      <c r="H13" s="11" t="n"/>
      <c r="I13" s="9" t="n"/>
      <c r="J13" s="9" t="n"/>
    </row>
    <row r="14" ht="32" customHeight="1">
      <c r="A14" s="9" t="n"/>
      <c r="B14" s="9" t="n"/>
      <c r="C14" s="10" t="n"/>
      <c r="D14" s="9" t="n"/>
      <c r="E14" s="9" t="n"/>
      <c r="F14" s="9" t="n"/>
      <c r="G14" s="9" t="n"/>
      <c r="H14" s="11" t="n"/>
      <c r="I14" s="9" t="n"/>
      <c r="J14" s="9" t="n"/>
    </row>
    <row r="15" ht="32" customHeight="1">
      <c r="A15" s="9" t="n"/>
      <c r="B15" s="9" t="n"/>
      <c r="C15" s="10" t="n"/>
      <c r="D15" s="9" t="n"/>
      <c r="E15" s="9" t="n"/>
      <c r="F15" s="9" t="n"/>
      <c r="G15" s="9" t="n"/>
      <c r="H15" s="11" t="n"/>
      <c r="I15" s="9" t="n"/>
      <c r="J15" s="9" t="n"/>
    </row>
    <row r="16" ht="32" customHeight="1">
      <c r="A16" s="9" t="n"/>
      <c r="B16" s="9" t="n"/>
      <c r="C16" s="10" t="n"/>
      <c r="D16" s="9" t="n"/>
      <c r="E16" s="9" t="n"/>
      <c r="F16" s="9" t="n"/>
      <c r="G16" s="9" t="n"/>
      <c r="H16" s="11" t="n"/>
      <c r="I16" s="9" t="n"/>
      <c r="J16" s="9" t="n"/>
    </row>
    <row r="17" ht="32" customHeight="1">
      <c r="A17" s="9" t="n"/>
      <c r="B17" s="9" t="n"/>
      <c r="C17" s="10" t="n"/>
      <c r="D17" s="9" t="n"/>
      <c r="E17" s="9" t="n"/>
      <c r="F17" s="9" t="n"/>
      <c r="G17" s="9" t="n"/>
      <c r="H17" s="11" t="n"/>
      <c r="I17" s="9" t="n"/>
      <c r="J17" s="9" t="n"/>
    </row>
    <row r="18" ht="32" customHeight="1">
      <c r="A18" s="9" t="n"/>
      <c r="B18" s="9" t="n"/>
      <c r="C18" s="10" t="n"/>
      <c r="D18" s="9" t="n"/>
      <c r="E18" s="9" t="n"/>
      <c r="F18" s="9" t="n"/>
      <c r="G18" s="9" t="n"/>
      <c r="H18" s="11" t="n"/>
      <c r="I18" s="9" t="n"/>
      <c r="J18" s="9" t="n"/>
    </row>
    <row r="19" ht="32" customHeight="1">
      <c r="A19" s="9" t="n"/>
      <c r="B19" s="9" t="n"/>
      <c r="C19" s="10" t="n"/>
      <c r="D19" s="9" t="n"/>
      <c r="E19" s="9" t="n"/>
      <c r="F19" s="9" t="n"/>
      <c r="G19" s="9" t="n"/>
      <c r="H19" s="11" t="n"/>
      <c r="I19" s="9" t="n"/>
      <c r="J19" s="9" t="n"/>
    </row>
    <row r="20" ht="32" customHeight="1">
      <c r="A20" s="9" t="n"/>
      <c r="B20" s="9" t="n"/>
      <c r="C20" s="10" t="n"/>
      <c r="D20" s="9" t="n"/>
      <c r="E20" s="9" t="n"/>
      <c r="F20" s="9" t="n"/>
      <c r="G20" s="9" t="n"/>
      <c r="H20" s="11" t="n"/>
      <c r="I20" s="9" t="n"/>
      <c r="J20" s="9" t="n"/>
    </row>
    <row r="21" ht="32" customHeight="1">
      <c r="A21" s="9" t="n"/>
      <c r="B21" s="9" t="n"/>
      <c r="C21" s="10" t="n"/>
      <c r="D21" s="9" t="n"/>
      <c r="E21" s="9" t="n"/>
      <c r="F21" s="9" t="n"/>
      <c r="G21" s="9" t="n"/>
      <c r="H21" s="11" t="n"/>
      <c r="I21" s="9" t="n"/>
      <c r="J21" s="9" t="n"/>
    </row>
  </sheetData>
  <autoFilter ref="A1:J21"/>
  <dataValidations count="2">
    <dataValidation sqref="C2:C21" showDropDown="0" showInputMessage="0" showErrorMessage="1" allowBlank="1" errorTitle="Valeur à vérifier" error="Respectez les valeurs proposées et les limites de saisie." type="decimal" errorStyle="stop">
      <formula1>0</formula1>
      <formula2>1000000000000</formula2>
    </dataValidation>
    <dataValidation sqref="G2:G21" showDropDown="0" showInputMessage="0" showErrorMessage="1" allowBlank="1" errorTitle="Valeur à vérifier" error="Respectez les valeurs proposées et les limites de saisie." type="list" errorStyle="stop">
      <formula1>"À instruire,En validation,Approuvé,Refusé,À compléter"</formula1>
    </dataValidation>
  </dataValidations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2026-09-27T00:25:57Z</dcterms:created>
  <dcterms:modified xsi:type="dcterms:W3CDTF">2026-09-27T00:25:57Z</dcterms:modified>
</cp:coreProperties>
</file>